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JERCICIO 2020\INF FINANCIERA\CUENTA P 2020\CTA PUBLICA\3er TRIMESTRE\cta publica 3er trimestre\impresos\"/>
    </mc:Choice>
  </mc:AlternateContent>
  <bookViews>
    <workbookView xWindow="0" yWindow="0" windowWidth="19200" windowHeight="9525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D53" i="2"/>
  <c r="E52" i="2"/>
  <c r="D52" i="2"/>
  <c r="E48" i="2"/>
  <c r="E47" i="2" s="1"/>
  <c r="E57" i="2" s="1"/>
  <c r="D48" i="2"/>
  <c r="D47" i="2"/>
  <c r="D57" i="2" s="1"/>
  <c r="E36" i="2"/>
  <c r="E44" i="2" s="1"/>
  <c r="D36" i="2"/>
  <c r="D44" i="2" s="1"/>
  <c r="D59" i="2" l="1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<sst xmlns="http://schemas.openxmlformats.org/spreadsheetml/2006/main" count="62" uniqueCount="53">
  <si>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</si>
  <si>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</si>
  <si>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</si>
  <si>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</si>
  <si>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</si>
  <si>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</si>
  <si>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</si>
  <si>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</si>
  <si>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</si>
  <si>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</si>
  <si>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</si>
  <si>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</si>
  <si>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</si>
  <si>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</si>
  <si>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</si>
  <si>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</si>
  <si>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</si>
  <si>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</si>
  <si>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</si>
  <si>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</si>
  <si>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</si>
  <si>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</si>
  <si>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</si>
  <si>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</si>
  <si>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</si>
  <si>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</si>
  <si>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</si>
  <si>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</si>
  <si>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</si>
  <si>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</si>
  <si>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</si>
  <si>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</si>
  <si>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</si>
  <si>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</si>
  <si>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</si>
  <si>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</si>
  <si>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</si>
  <si>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</si>
  <si>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</si>
  <si>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</si>
  <si>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</si>
  <si>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</si>
  <si>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</si>
  <si>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</si>
  <si>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</si>
  <si>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</si>
  <si>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</si>
  <si>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</si>
  <si>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</si>
  <si>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</si>
  <si>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</si>
  <si>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</si>
  <si>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INSTITUTO TECNOLOGICO SUPERIOR DE SALVATIERRA
Estado de Flujos de Efectivo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</si>
</sst>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39756224.329999998</v>
      </c>
      <c r="E5" s="14">
        <f>SUM(E6:E15)</f>
        <v>45252938.039999999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354471</v>
      </c>
      <c r="E12" s="17">
        <v>455798.97</v>
      </c>
    </row>
    <row r="13" spans="1:5" ht="22.5" x14ac:dyDescent="0.2">
      <c r="A13" s="26">
        <v>4210</v>
      </c>
      <c r="C13" s="15" t="s">
        <v>46</v>
      </c>
      <c r="D13" s="16">
        <v>13811253.300000001</v>
      </c>
      <c r="E13" s="17">
        <v>19237993.68</v>
      </c>
    </row>
    <row r="14" spans="1:5" x14ac:dyDescent="0.2">
      <c r="A14" s="26">
        <v>4220</v>
      </c>
      <c r="C14" s="15" t="s">
        <v>47</v>
      </c>
      <c r="D14" s="16">
        <v>25587910.879999999</v>
      </c>
      <c r="E14" s="17">
        <v>25552396.969999999</v>
      </c>
    </row>
    <row r="15" spans="1:5" x14ac:dyDescent="0.2">
      <c r="A15" s="26" t="s">
        <v>48</v>
      </c>
      <c r="C15" s="15" t="s">
        <v>6</v>
      </c>
      <c r="D15" s="16">
        <v>2589.15</v>
      </c>
      <c r="E15" s="17">
        <v>6748.42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28080810.109999999</v>
      </c>
      <c r="E16" s="14">
        <f>SUM(E17:E32)</f>
        <v>39359088.270000003</v>
      </c>
    </row>
    <row r="17" spans="1:5" x14ac:dyDescent="0.2">
      <c r="A17" s="26">
        <v>5110</v>
      </c>
      <c r="C17" s="15" t="s">
        <v>8</v>
      </c>
      <c r="D17" s="16">
        <v>23767070.530000001</v>
      </c>
      <c r="E17" s="17">
        <v>31898568.960000001</v>
      </c>
    </row>
    <row r="18" spans="1:5" x14ac:dyDescent="0.2">
      <c r="A18" s="26">
        <v>5120</v>
      </c>
      <c r="C18" s="15" t="s">
        <v>9</v>
      </c>
      <c r="D18" s="16">
        <v>594483.54</v>
      </c>
      <c r="E18" s="17">
        <v>1415992.19</v>
      </c>
    </row>
    <row r="19" spans="1:5" x14ac:dyDescent="0.2">
      <c r="A19" s="26">
        <v>5130</v>
      </c>
      <c r="C19" s="15" t="s">
        <v>10</v>
      </c>
      <c r="D19" s="16">
        <v>3665690.04</v>
      </c>
      <c r="E19" s="17">
        <v>5692758.7199999997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53566</v>
      </c>
      <c r="E23" s="17">
        <v>351768.4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11675414.219999999</v>
      </c>
      <c r="E33" s="14">
        <f>E5-E16</f>
        <v>5893849.7699999958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179249.68</v>
      </c>
      <c r="E36" s="14">
        <f>SUM(E37:E39)</f>
        <v>1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65741.679999999993</v>
      </c>
      <c r="E38" s="17">
        <v>0</v>
      </c>
    </row>
    <row r="39" spans="1:5" x14ac:dyDescent="0.2">
      <c r="A39" s="4"/>
      <c r="C39" s="15" t="s">
        <v>28</v>
      </c>
      <c r="D39" s="16">
        <v>113508</v>
      </c>
      <c r="E39" s="17">
        <v>1</v>
      </c>
    </row>
    <row r="40" spans="1:5" x14ac:dyDescent="0.2">
      <c r="A40" s="4"/>
      <c r="B40" s="11" t="s">
        <v>7</v>
      </c>
      <c r="C40" s="12"/>
      <c r="D40" s="13">
        <f>SUM(D41:D43)</f>
        <v>3045761.48</v>
      </c>
      <c r="E40" s="14">
        <f>SUM(E41:E43)</f>
        <v>1600073.8599999999</v>
      </c>
    </row>
    <row r="41" spans="1:5" x14ac:dyDescent="0.2">
      <c r="A41" s="26">
        <v>1230</v>
      </c>
      <c r="C41" s="15" t="s">
        <v>26</v>
      </c>
      <c r="D41" s="16">
        <v>3045761.48</v>
      </c>
      <c r="E41" s="17">
        <v>360184.35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1239889.51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-2866511.8</v>
      </c>
      <c r="E44" s="14">
        <f>E36-E40</f>
        <v>-1600072.8599999999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-2894543.45</v>
      </c>
      <c r="E47" s="14">
        <f>SUM(E48+E51)</f>
        <v>-62119.71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-2894543.45</v>
      </c>
      <c r="E51" s="17">
        <v>-62119.71</v>
      </c>
    </row>
    <row r="52" spans="1:5" x14ac:dyDescent="0.2">
      <c r="A52" s="4"/>
      <c r="B52" s="11" t="s">
        <v>7</v>
      </c>
      <c r="C52" s="12"/>
      <c r="D52" s="13">
        <f>SUM(D53+D56)</f>
        <v>2073254.79</v>
      </c>
      <c r="E52" s="14">
        <f>SUM(E53+E56)</f>
        <v>2574677.2000000002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2073254.79</v>
      </c>
      <c r="E56" s="17">
        <v>2574677.2000000002</v>
      </c>
    </row>
    <row r="57" spans="1:5" x14ac:dyDescent="0.2">
      <c r="A57" s="18" t="s">
        <v>38</v>
      </c>
      <c r="C57" s="19"/>
      <c r="D57" s="13">
        <f>D47-D52</f>
        <v>-4967798.24</v>
      </c>
      <c r="E57" s="14">
        <f>E47-E52</f>
        <v>-2636796.91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3841104.1799999988</v>
      </c>
      <c r="E59" s="14">
        <f>E57+E44+E33</f>
        <v>1656979.9999999963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20151147.829999998</v>
      </c>
      <c r="E61" s="14">
        <v>18494167.829999998</v>
      </c>
    </row>
    <row r="62" spans="1:5" x14ac:dyDescent="0.2">
      <c r="A62" s="18" t="s">
        <v>41</v>
      </c>
      <c r="C62" s="19"/>
      <c r="D62" s="13">
        <v>23992252.010000002</v>
      </c>
      <c r="E62" s="14">
        <v>20151147.829999998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RAMIRO</cp:lastModifiedBy>
  <cp:revision/>
  <cp:lastPrinted>2019-05-15T20:50:09Z</cp:lastPrinted>
  <dcterms:created xsi:type="dcterms:W3CDTF">2012-12-11T20:31:36Z</dcterms:created>
  <dcterms:modified xsi:type="dcterms:W3CDTF">2020-10-19T15:21:18Z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